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9465" windowHeight="65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" i="1"/>
  <c r="M10"/>
  <c r="L12"/>
  <c r="L10"/>
  <c r="K10"/>
  <c r="K12" s="1"/>
  <c r="B10"/>
  <c r="B12" s="1"/>
  <c r="C10"/>
  <c r="C12" s="1"/>
  <c r="D10"/>
  <c r="D12" s="1"/>
  <c r="E10"/>
  <c r="E12" s="1"/>
  <c r="F10"/>
  <c r="F12" s="1"/>
  <c r="G10"/>
  <c r="G12" s="1"/>
  <c r="H10"/>
  <c r="H12" s="1"/>
  <c r="I10"/>
  <c r="I12" s="1"/>
  <c r="J10"/>
  <c r="J12" s="1"/>
</calcChain>
</file>

<file path=xl/sharedStrings.xml><?xml version="1.0" encoding="utf-8"?>
<sst xmlns="http://schemas.openxmlformats.org/spreadsheetml/2006/main" count="13" uniqueCount="13">
  <si>
    <t>Intercollegiate Athletics</t>
  </si>
  <si>
    <t>Gallagher-Bluedorn</t>
  </si>
  <si>
    <t>Mauker Union</t>
  </si>
  <si>
    <t>Wellness &amp; Rec Ctr</t>
  </si>
  <si>
    <t>Field House (UNI Dome)</t>
  </si>
  <si>
    <t>Health Clinic</t>
  </si>
  <si>
    <t>Operation</t>
  </si>
  <si>
    <t>General Education Funds Allocated to Auxiliary Enterprise Operations</t>
  </si>
  <si>
    <t>Source:     Supplement to the Comprehensive Annual Financial Report, for years stated.</t>
  </si>
  <si>
    <t>Note:        Missing data denotes years in which the source documents report no data.</t>
  </si>
  <si>
    <t>Total</t>
  </si>
  <si>
    <t>Gen Ed Fund</t>
  </si>
  <si>
    <t>Aux/GEF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</si>
</sst>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0.16155101596499519"/>
          <c:y val="6.4516207201127412E-2"/>
          <c:w val="0.52504080188623437"/>
          <c:h val="0.76426891607489356"/>
        </c:manualLayout>
      </c:layout>
      <c:lineChart>
        <c:grouping val="standard"/>
        <c:ser>
          <c:idx val="3"/>
          <c:order val="0"/>
          <c:tx>
            <c:strRef>
              <c:f>Sheet1!$A$4</c:f>
              <c:strCache>
                <c:ptCount val="1"/>
                <c:pt idx="0">
                  <c:v>Intercollegiate Athletics</c:v>
                </c:pt>
              </c:strCache>
            </c:strRef>
          </c:tx>
          <c:cat>
            <c:numRef>
              <c:f>Sheet1!$D$3:$M$3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Sheet1!$D$4:$M$4</c:f>
              <c:numCache>
                <c:formatCode>General</c:formatCode>
                <c:ptCount val="10"/>
                <c:pt idx="0">
                  <c:v>3858672</c:v>
                </c:pt>
                <c:pt idx="1">
                  <c:v>4149209</c:v>
                </c:pt>
                <c:pt idx="2">
                  <c:v>4662997</c:v>
                </c:pt>
                <c:pt idx="3">
                  <c:v>4860848</c:v>
                </c:pt>
                <c:pt idx="4">
                  <c:v>5156086</c:v>
                </c:pt>
                <c:pt idx="5">
                  <c:v>5284052</c:v>
                </c:pt>
                <c:pt idx="6">
                  <c:v>5535454</c:v>
                </c:pt>
                <c:pt idx="7">
                  <c:v>5231210</c:v>
                </c:pt>
                <c:pt idx="8" formatCode="0">
                  <c:v>4449174</c:v>
                </c:pt>
                <c:pt idx="9" formatCode="#,##0">
                  <c:v>4559447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Gallagher-Bluedorn</c:v>
                </c:pt>
              </c:strCache>
            </c:strRef>
          </c:tx>
          <c:cat>
            <c:numRef>
              <c:f>Sheet1!$D$3:$M$3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Sheet1!$D$5:$M$5</c:f>
              <c:numCache>
                <c:formatCode>General</c:formatCode>
                <c:ptCount val="10"/>
                <c:pt idx="0">
                  <c:v>854534</c:v>
                </c:pt>
                <c:pt idx="1">
                  <c:v>889357</c:v>
                </c:pt>
                <c:pt idx="2">
                  <c:v>964428</c:v>
                </c:pt>
                <c:pt idx="3">
                  <c:v>1004518</c:v>
                </c:pt>
                <c:pt idx="4">
                  <c:v>1164205</c:v>
                </c:pt>
                <c:pt idx="5">
                  <c:v>1186359</c:v>
                </c:pt>
                <c:pt idx="6">
                  <c:v>1170993</c:v>
                </c:pt>
                <c:pt idx="7">
                  <c:v>1229806</c:v>
                </c:pt>
                <c:pt idx="8" formatCode="0">
                  <c:v>851328</c:v>
                </c:pt>
                <c:pt idx="9" formatCode="#,##0">
                  <c:v>848739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Mauker Union</c:v>
                </c:pt>
              </c:strCache>
            </c:strRef>
          </c:tx>
          <c:cat>
            <c:numRef>
              <c:f>Sheet1!$D$3:$M$3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Sheet1!$D$6:$M$6</c:f>
              <c:numCache>
                <c:formatCode>General</c:formatCode>
                <c:ptCount val="10"/>
                <c:pt idx="0">
                  <c:v>737106</c:v>
                </c:pt>
                <c:pt idx="1">
                  <c:v>748114</c:v>
                </c:pt>
                <c:pt idx="2">
                  <c:v>770547</c:v>
                </c:pt>
                <c:pt idx="3">
                  <c:v>887640</c:v>
                </c:pt>
                <c:pt idx="4">
                  <c:v>796276</c:v>
                </c:pt>
                <c:pt idx="5">
                  <c:v>849828</c:v>
                </c:pt>
                <c:pt idx="6">
                  <c:v>1015469</c:v>
                </c:pt>
                <c:pt idx="7">
                  <c:v>964626</c:v>
                </c:pt>
                <c:pt idx="8" formatCode="0">
                  <c:v>619837</c:v>
                </c:pt>
                <c:pt idx="9" formatCode="#,##0">
                  <c:v>598286</c:v>
                </c:pt>
              </c:numCache>
            </c:numRef>
          </c:val>
        </c:ser>
        <c:ser>
          <c:idx val="4"/>
          <c:order val="3"/>
          <c:tx>
            <c:strRef>
              <c:f>Sheet1!$A$7</c:f>
              <c:strCache>
                <c:ptCount val="1"/>
                <c:pt idx="0">
                  <c:v>Wellness &amp; Rec Ctr</c:v>
                </c:pt>
              </c:strCache>
            </c:strRef>
          </c:tx>
          <c:cat>
            <c:numRef>
              <c:f>Sheet1!$D$3:$M$3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Sheet1!$D$7:$M$7</c:f>
              <c:numCache>
                <c:formatCode>General</c:formatCode>
                <c:ptCount val="10"/>
                <c:pt idx="0">
                  <c:v>1142127</c:v>
                </c:pt>
                <c:pt idx="1">
                  <c:v>1014924</c:v>
                </c:pt>
                <c:pt idx="2">
                  <c:v>1047405</c:v>
                </c:pt>
                <c:pt idx="3">
                  <c:v>1075760</c:v>
                </c:pt>
                <c:pt idx="4">
                  <c:v>1351482</c:v>
                </c:pt>
                <c:pt idx="5">
                  <c:v>1466051</c:v>
                </c:pt>
                <c:pt idx="6">
                  <c:v>1665333</c:v>
                </c:pt>
                <c:pt idx="7">
                  <c:v>1548639</c:v>
                </c:pt>
                <c:pt idx="8" formatCode="0">
                  <c:v>874692</c:v>
                </c:pt>
                <c:pt idx="9" formatCode="#,##0">
                  <c:v>782274</c:v>
                </c:pt>
              </c:numCache>
            </c:numRef>
          </c:val>
        </c:ser>
        <c:ser>
          <c:idx val="5"/>
          <c:order val="4"/>
          <c:tx>
            <c:strRef>
              <c:f>Sheet1!$A$8</c:f>
              <c:strCache>
                <c:ptCount val="1"/>
                <c:pt idx="0">
                  <c:v>Field House (UNI Dome)</c:v>
                </c:pt>
              </c:strCache>
            </c:strRef>
          </c:tx>
          <c:cat>
            <c:numRef>
              <c:f>Sheet1!$D$3:$M$3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Sheet1!$D$8:$M$8</c:f>
              <c:numCache>
                <c:formatCode>General</c:formatCode>
                <c:ptCount val="10"/>
                <c:pt idx="4">
                  <c:v>727700</c:v>
                </c:pt>
                <c:pt idx="5">
                  <c:v>825664</c:v>
                </c:pt>
                <c:pt idx="6">
                  <c:v>812619</c:v>
                </c:pt>
                <c:pt idx="7">
                  <c:v>846842</c:v>
                </c:pt>
                <c:pt idx="8" formatCode="0">
                  <c:v>750464</c:v>
                </c:pt>
                <c:pt idx="9" formatCode="#,##0">
                  <c:v>750000</c:v>
                </c:pt>
              </c:numCache>
            </c:numRef>
          </c:val>
        </c:ser>
        <c:ser>
          <c:idx val="6"/>
          <c:order val="5"/>
          <c:tx>
            <c:strRef>
              <c:f>Sheet1!$A$9</c:f>
              <c:strCache>
                <c:ptCount val="1"/>
                <c:pt idx="0">
                  <c:v>Health Clinic</c:v>
                </c:pt>
              </c:strCache>
            </c:strRef>
          </c:tx>
          <c:cat>
            <c:numRef>
              <c:f>Sheet1!$D$3:$M$3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Sheet1!$D$9:$M$9</c:f>
              <c:numCache>
                <c:formatCode>General</c:formatCode>
                <c:ptCount val="10"/>
                <c:pt idx="4">
                  <c:v>389040</c:v>
                </c:pt>
                <c:pt idx="5">
                  <c:v>396058</c:v>
                </c:pt>
                <c:pt idx="6">
                  <c:v>417201</c:v>
                </c:pt>
                <c:pt idx="7">
                  <c:v>477523</c:v>
                </c:pt>
                <c:pt idx="8" formatCode="0">
                  <c:v>420411</c:v>
                </c:pt>
                <c:pt idx="9" formatCode="#,##0">
                  <c:v>188213</c:v>
                </c:pt>
              </c:numCache>
            </c:numRef>
          </c:val>
        </c:ser>
        <c:dLbls/>
        <c:marker val="1"/>
        <c:axId val="79375744"/>
        <c:axId val="79390208"/>
      </c:lineChart>
      <c:dateAx>
        <c:axId val="7937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39741549927388886"/>
              <c:y val="0.90570829340044134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390208"/>
        <c:crosses val="autoZero"/>
        <c:lblOffset val="100"/>
        <c:baseTimeUnit val="days"/>
        <c:minorUnit val="1"/>
      </c:dateAx>
      <c:valAx>
        <c:axId val="79390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2.5848162554399264E-2"/>
              <c:y val="0.3870972432067638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37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36242960737849"/>
          <c:y val="0.34243217668290638"/>
          <c:w val="0.21147826086956525"/>
          <c:h val="0.36165826771653542"/>
        </c:manualLayout>
      </c:layout>
    </c:legend>
    <c:plotVisOnly val="1"/>
    <c:dispBlanksAs val="gap"/>
  </c:chart>
  <c:printSettings>
    <c:headerFooter alignWithMargins="0"/>
    <c:pageMargins b="1" l="0.75000000000000056" r="0.75000000000000056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Auxilaries</a:t>
            </a:r>
            <a:r>
              <a:rPr lang="en-US" baseline="0"/>
              <a:t> Share of General Education Fund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lineChart>
        <c:grouping val="standard"/>
        <c:ser>
          <c:idx val="8"/>
          <c:order val="0"/>
          <c:tx>
            <c:strRef>
              <c:f>Sheet1!$A$12</c:f>
              <c:strCache>
                <c:ptCount val="1"/>
                <c:pt idx="0">
                  <c:v>Aux/GEF</c:v>
                </c:pt>
              </c:strCache>
            </c:strRef>
          </c:tx>
          <c:cat>
            <c:numRef>
              <c:f>Sheet1!$B$3:$M$3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Sheet1!$B$12:$M$12</c:f>
              <c:numCache>
                <c:formatCode>General</c:formatCode>
                <c:ptCount val="12"/>
                <c:pt idx="0">
                  <c:v>2.8954770801433206E-2</c:v>
                </c:pt>
                <c:pt idx="1">
                  <c:v>3.7148963357306462E-2</c:v>
                </c:pt>
                <c:pt idx="2">
                  <c:v>5.1681100657024748E-2</c:v>
                </c:pt>
                <c:pt idx="3">
                  <c:v>5.0868617992601062E-2</c:v>
                </c:pt>
                <c:pt idx="4">
                  <c:v>5.4719300418785123E-2</c:v>
                </c:pt>
                <c:pt idx="5">
                  <c:v>5.6130539468893945E-2</c:v>
                </c:pt>
                <c:pt idx="6">
                  <c:v>6.6363223275092822E-2</c:v>
                </c:pt>
                <c:pt idx="7">
                  <c:v>6.6525886814971749E-2</c:v>
                </c:pt>
                <c:pt idx="8">
                  <c:v>6.5949180311477354E-2</c:v>
                </c:pt>
                <c:pt idx="9">
                  <c:v>6.0170200274816635E-2</c:v>
                </c:pt>
                <c:pt idx="10">
                  <c:v>4.6292636004636935E-2</c:v>
                </c:pt>
                <c:pt idx="11">
                  <c:v>4.7796788022351766E-2</c:v>
                </c:pt>
              </c:numCache>
            </c:numRef>
          </c:val>
        </c:ser>
        <c:ser>
          <c:idx val="0"/>
          <c:order val="1"/>
          <c:tx>
            <c:v>years</c:v>
          </c:tx>
          <c:cat>
            <c:numRef>
              <c:f>Sheet1!$B$3:$M$3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Sheet1!$B$3:$M$3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val>
        </c:ser>
        <c:dLbls/>
        <c:marker val="1"/>
        <c:axId val="79427072"/>
        <c:axId val="79428608"/>
      </c:lineChart>
      <c:catAx>
        <c:axId val="79427072"/>
        <c:scaling>
          <c:orientation val="minMax"/>
        </c:scaling>
        <c:axPos val="b"/>
        <c:numFmt formatCode="General" sourceLinked="1"/>
        <c:tickLblPos val="nextTo"/>
        <c:crossAx val="79428608"/>
        <c:crosses val="autoZero"/>
        <c:auto val="1"/>
        <c:lblAlgn val="ctr"/>
        <c:lblOffset val="100"/>
        <c:tickLblSkip val="1"/>
      </c:catAx>
      <c:valAx>
        <c:axId val="79428608"/>
        <c:scaling>
          <c:orientation val="minMax"/>
          <c:max val="7.0000000000000021E-2"/>
          <c:min val="0"/>
        </c:scaling>
        <c:axPos val="l"/>
        <c:majorGridlines/>
        <c:numFmt formatCode="General" sourceLinked="1"/>
        <c:tickLblPos val="nextTo"/>
        <c:crossAx val="794270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57151</xdr:rowOff>
    </xdr:from>
    <xdr:to>
      <xdr:col>10</xdr:col>
      <xdr:colOff>314325</xdr:colOff>
      <xdr:row>35</xdr:row>
      <xdr:rowOff>142876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42</xdr:row>
      <xdr:rowOff>152399</xdr:rowOff>
    </xdr:from>
    <xdr:to>
      <xdr:col>10</xdr:col>
      <xdr:colOff>200026</xdr:colOff>
      <xdr:row>71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>
      <pane xSplit="1" topLeftCell="B1" activePane="topRight" state="frozen"/>
      <selection pane="topRight"/>
    </sheetView>
  </sheetViews>
  <sheetFormatPr defaultRowHeight="12.75"/>
  <cols>
    <col min="1" max="1" width="21.140625" customWidth="1"/>
    <col min="2" max="11" width="10" bestFit="1" customWidth="1"/>
    <col min="12" max="12" width="13.42578125" customWidth="1"/>
    <col min="13" max="13" width="11.42578125" customWidth="1"/>
  </cols>
  <sheetData>
    <row r="1" spans="1:13">
      <c r="C1" s="1" t="s">
        <v>7</v>
      </c>
    </row>
    <row r="3" spans="1:13">
      <c r="A3" s="1" t="s">
        <v>6</v>
      </c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</row>
    <row r="4" spans="1:13">
      <c r="A4" t="s">
        <v>0</v>
      </c>
      <c r="B4">
        <v>3177904</v>
      </c>
      <c r="C4">
        <v>3572435</v>
      </c>
      <c r="D4">
        <v>3858672</v>
      </c>
      <c r="E4">
        <v>4149209</v>
      </c>
      <c r="F4">
        <v>4662997</v>
      </c>
      <c r="G4">
        <v>4860848</v>
      </c>
      <c r="H4">
        <v>5156086</v>
      </c>
      <c r="I4">
        <v>5284052</v>
      </c>
      <c r="J4">
        <v>5535454</v>
      </c>
      <c r="K4">
        <v>5231210</v>
      </c>
      <c r="L4" s="3">
        <v>4449174</v>
      </c>
      <c r="M4" s="2">
        <v>4559447</v>
      </c>
    </row>
    <row r="5" spans="1:13">
      <c r="A5" t="s">
        <v>1</v>
      </c>
      <c r="B5">
        <v>634350</v>
      </c>
      <c r="C5">
        <v>799770</v>
      </c>
      <c r="D5">
        <v>854534</v>
      </c>
      <c r="E5">
        <v>889357</v>
      </c>
      <c r="F5">
        <v>964428</v>
      </c>
      <c r="G5">
        <v>1004518</v>
      </c>
      <c r="H5">
        <v>1164205</v>
      </c>
      <c r="I5">
        <v>1186359</v>
      </c>
      <c r="J5">
        <v>1170993</v>
      </c>
      <c r="K5">
        <v>1229806</v>
      </c>
      <c r="L5" s="3">
        <v>851328</v>
      </c>
      <c r="M5" s="2">
        <v>848739</v>
      </c>
    </row>
    <row r="6" spans="1:13">
      <c r="A6" t="s">
        <v>2</v>
      </c>
      <c r="C6">
        <v>757250</v>
      </c>
      <c r="D6">
        <v>737106</v>
      </c>
      <c r="E6">
        <v>748114</v>
      </c>
      <c r="F6">
        <v>770547</v>
      </c>
      <c r="G6">
        <v>887640</v>
      </c>
      <c r="H6">
        <v>796276</v>
      </c>
      <c r="I6">
        <v>849828</v>
      </c>
      <c r="J6">
        <v>1015469</v>
      </c>
      <c r="K6">
        <v>964626</v>
      </c>
      <c r="L6" s="3">
        <v>619837</v>
      </c>
      <c r="M6" s="2">
        <v>598286</v>
      </c>
    </row>
    <row r="7" spans="1:13">
      <c r="A7" t="s">
        <v>3</v>
      </c>
      <c r="D7">
        <v>1142127</v>
      </c>
      <c r="E7">
        <v>1014924</v>
      </c>
      <c r="F7">
        <v>1047405</v>
      </c>
      <c r="G7">
        <v>1075760</v>
      </c>
      <c r="H7">
        <v>1351482</v>
      </c>
      <c r="I7">
        <v>1466051</v>
      </c>
      <c r="J7">
        <v>1665333</v>
      </c>
      <c r="K7">
        <v>1548639</v>
      </c>
      <c r="L7" s="3">
        <v>874692</v>
      </c>
      <c r="M7" s="2">
        <v>782274</v>
      </c>
    </row>
    <row r="8" spans="1:13">
      <c r="A8" s="1" t="s">
        <v>4</v>
      </c>
      <c r="H8">
        <v>727700</v>
      </c>
      <c r="I8">
        <v>825664</v>
      </c>
      <c r="J8">
        <v>812619</v>
      </c>
      <c r="K8">
        <v>846842</v>
      </c>
      <c r="L8" s="3">
        <v>750464</v>
      </c>
      <c r="M8" s="2">
        <v>750000</v>
      </c>
    </row>
    <row r="9" spans="1:13">
      <c r="A9" s="1" t="s">
        <v>5</v>
      </c>
      <c r="H9">
        <v>389040</v>
      </c>
      <c r="I9">
        <v>396058</v>
      </c>
      <c r="J9">
        <v>417201</v>
      </c>
      <c r="K9">
        <v>477523</v>
      </c>
      <c r="L9" s="3">
        <v>420411</v>
      </c>
      <c r="M9" s="2">
        <v>188213</v>
      </c>
    </row>
    <row r="10" spans="1:13">
      <c r="A10" s="1" t="s">
        <v>10</v>
      </c>
      <c r="B10">
        <f t="shared" ref="B10:I10" si="0">SUM(B3:B9)</f>
        <v>3814254</v>
      </c>
      <c r="C10">
        <f t="shared" si="0"/>
        <v>5131456</v>
      </c>
      <c r="D10">
        <f t="shared" si="0"/>
        <v>6594441</v>
      </c>
      <c r="E10">
        <f t="shared" si="0"/>
        <v>6803607</v>
      </c>
      <c r="F10">
        <f t="shared" si="0"/>
        <v>7447381</v>
      </c>
      <c r="G10">
        <f t="shared" si="0"/>
        <v>7830771</v>
      </c>
      <c r="H10">
        <f t="shared" si="0"/>
        <v>9586795</v>
      </c>
      <c r="I10">
        <f t="shared" si="0"/>
        <v>10010019</v>
      </c>
      <c r="J10">
        <f>SUM(J3:J9)</f>
        <v>10619077</v>
      </c>
      <c r="K10">
        <f>SUM(K3:K9)</f>
        <v>10300655</v>
      </c>
      <c r="L10" s="3">
        <f>SUM(L3:L9)</f>
        <v>7967916</v>
      </c>
      <c r="M10" s="3">
        <f>SUM(M3:M9)</f>
        <v>7728970</v>
      </c>
    </row>
    <row r="11" spans="1:13">
      <c r="A11" s="1" t="s">
        <v>11</v>
      </c>
      <c r="B11">
        <v>131731452</v>
      </c>
      <c r="C11">
        <v>138131876</v>
      </c>
      <c r="D11">
        <v>127598695</v>
      </c>
      <c r="E11">
        <v>133748611</v>
      </c>
      <c r="F11">
        <v>136101539</v>
      </c>
      <c r="G11">
        <v>139509990</v>
      </c>
      <c r="H11">
        <v>144459454</v>
      </c>
      <c r="I11">
        <v>150468028</v>
      </c>
      <c r="J11">
        <v>161019090</v>
      </c>
      <c r="K11">
        <v>171191968</v>
      </c>
      <c r="L11" s="3">
        <v>172120593.84999999</v>
      </c>
      <c r="M11" s="2">
        <v>161704799</v>
      </c>
    </row>
    <row r="12" spans="1:13">
      <c r="A12" s="1" t="s">
        <v>12</v>
      </c>
      <c r="B12">
        <f>B10/B11</f>
        <v>2.8954770801433206E-2</v>
      </c>
      <c r="C12">
        <f t="shared" ref="C12:M12" si="1">C10/C11</f>
        <v>3.7148963357306462E-2</v>
      </c>
      <c r="D12">
        <f t="shared" si="1"/>
        <v>5.1681100657024748E-2</v>
      </c>
      <c r="E12">
        <f t="shared" si="1"/>
        <v>5.0868617992601062E-2</v>
      </c>
      <c r="F12">
        <f t="shared" si="1"/>
        <v>5.4719300418785123E-2</v>
      </c>
      <c r="G12">
        <f t="shared" si="1"/>
        <v>5.6130539468893945E-2</v>
      </c>
      <c r="H12">
        <f t="shared" si="1"/>
        <v>6.6363223275092822E-2</v>
      </c>
      <c r="I12">
        <f t="shared" si="1"/>
        <v>6.6525886814971749E-2</v>
      </c>
      <c r="J12">
        <f t="shared" si="1"/>
        <v>6.5949180311477354E-2</v>
      </c>
      <c r="K12">
        <f t="shared" si="1"/>
        <v>6.0170200274816635E-2</v>
      </c>
      <c r="L12">
        <f t="shared" si="1"/>
        <v>4.6292636004636935E-2</v>
      </c>
      <c r="M12">
        <f t="shared" si="1"/>
        <v>4.7796788022351766E-2</v>
      </c>
    </row>
    <row r="73" spans="1:1">
      <c r="A73" s="1" t="s">
        <v>8</v>
      </c>
    </row>
    <row r="74" spans="1:1">
      <c r="A74" s="1" t="s">
        <v>9</v>
      </c>
    </row>
  </sheetData>
  <phoneticPr fontId="1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Iowa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Business</dc:creator>
  <cp:lastModifiedBy>CHFA Tech</cp:lastModifiedBy>
  <cp:lastPrinted>2012-02-14T22:46:33Z</cp:lastPrinted>
  <dcterms:created xsi:type="dcterms:W3CDTF">2007-02-23T14:20:57Z</dcterms:created>
  <dcterms:modified xsi:type="dcterms:W3CDTF">2012-02-14T22:47:33Z</dcterms:modified>
</cp:coreProperties>
</file>